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4036E255-B7B5-4836-9454-A50DF170E1F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9" i="1" l="1"/>
  <c r="O8" i="1"/>
  <c r="O7" i="1"/>
  <c r="O6" i="1"/>
  <c r="AE10" i="1"/>
  <c r="AD10" i="1"/>
  <c r="AC10" i="1"/>
  <c r="AB10" i="1"/>
  <c r="AA10" i="1"/>
  <c r="Z10" i="1"/>
  <c r="Y10" i="1"/>
  <c r="X10" i="1"/>
  <c r="W10" i="1"/>
  <c r="V10" i="1"/>
  <c r="U10" i="1"/>
  <c r="T10" i="1"/>
  <c r="I15" i="1" s="1"/>
  <c r="N15" i="1" s="1"/>
  <c r="S10" i="1"/>
  <c r="H15" i="1" s="1"/>
  <c r="R10" i="1"/>
  <c r="G15" i="1" s="1"/>
  <c r="Q10" i="1"/>
  <c r="F15" i="1" s="1"/>
  <c r="P10" i="1"/>
  <c r="E15" i="1"/>
  <c r="M10" i="1"/>
  <c r="L10" i="1"/>
  <c r="K10" i="1"/>
  <c r="J10" i="1"/>
  <c r="I10" i="1"/>
  <c r="H10" i="1"/>
  <c r="H14" i="1" s="1"/>
  <c r="G10" i="1"/>
  <c r="G14" i="1" s="1"/>
  <c r="G17" i="1" s="1"/>
  <c r="F10" i="1"/>
  <c r="F14" i="1" s="1"/>
  <c r="E10" i="1"/>
  <c r="E14" i="1" s="1"/>
  <c r="I14" i="1"/>
  <c r="L15" i="1" l="1"/>
  <c r="D11" i="1"/>
  <c r="O10" i="1"/>
  <c r="M14" i="1"/>
  <c r="E17" i="1"/>
  <c r="M15" i="1"/>
  <c r="I17" i="1"/>
  <c r="K14" i="1"/>
  <c r="F17" i="1"/>
  <c r="K17" i="1" s="1"/>
  <c r="H17" i="1"/>
  <c r="L17" i="1" s="1"/>
  <c r="L14" i="1"/>
  <c r="K15" i="1"/>
  <c r="O14" i="1" l="1"/>
  <c r="O17" i="1" s="1"/>
  <c r="N10" i="1"/>
  <c r="N14" i="1" s="1"/>
  <c r="M17" i="1"/>
  <c r="N17" i="1"/>
</calcChain>
</file>

<file path=xl/sharedStrings.xml><?xml version="1.0" encoding="utf-8"?>
<sst xmlns="http://schemas.openxmlformats.org/spreadsheetml/2006/main" count="75" uniqueCount="52">
  <si>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</si>
  <si>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</si>
  <si>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</si>
  <si>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</si>
  <si>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</si>
  <si>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</si>
  <si>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</si>
  <si>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</si>
  <si>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</si>
  <si>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</si>
  <si>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</si>
  <si>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</si>
  <si>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</si>
  <si>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</si>
  <si>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</si>
  <si>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</si>
  <si>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</si>
  <si>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</si>
  <si>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</si>
  <si>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</si>
  <si>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</si>
  <si>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</si>
  <si>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</si>
  <si>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</si>
  <si>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</si>
  <si>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</si>
  <si>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</si>
  <si>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</si>
  <si>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</si>
  <si>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</si>
  <si>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</si>
  <si>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</si>
  <si>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</si>
  <si>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</si>
  <si>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</si>
  <si>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</si>
  <si>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Seurat</t>
  </si>
  <si>
    <t>Elina Hihnala</t>
  </si>
  <si>
    <t>PeTo</t>
  </si>
  <si>
    <t>3.</t>
  </si>
  <si>
    <t>10.</t>
  </si>
  <si>
    <t>8.</t>
  </si>
  <si>
    <t>5.</t>
  </si>
  <si>
    <t>13.09.1978</t>
  </si>
  <si>
    <t>PeTo = Peräseinäjoen Toive  (1927)</t>
  </si>
  <si>
    <t>SMJ</t>
  </si>
  <si>
    <t>ykköspesis</t>
  </si>
  <si>
    <t>SMJ = Seinäjoen Maila-Jussit  (1932)</t>
  </si>
  <si>
    <t xml:space="preserve">Lyöty </t>
  </si>
  <si>
    <t xml:space="preserve">Tuotu </t>
  </si>
  <si>
    <t>2.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</si>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</sst>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2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6" customWidth="1"/>
    <col min="4" max="4" width="8.710937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5703125" style="57" customWidth="1"/>
    <col min="16" max="23" width="5.7109375" style="57" customWidth="1"/>
    <col min="24" max="27" width="5.7109375" style="24" customWidth="1"/>
    <col min="28" max="28" width="5.7109375" style="58" customWidth="1"/>
    <col min="29" max="31" width="5.7109375" style="24" customWidth="1"/>
    <col min="32" max="32" width="6.7109375" style="24" customWidth="1"/>
    <col min="33" max="33" width="21.7109375" style="24" customWidth="1"/>
    <col min="34" max="16384" width="9.140625" style="24"/>
  </cols>
  <sheetData>
    <row r="1" spans="1:37" s="8" customFormat="1" ht="15" customHeight="1" x14ac:dyDescent="0.25">
      <c r="A1" s="1"/>
      <c r="B1" s="2" t="s">
        <v>37</v>
      </c>
      <c r="C1" s="2"/>
      <c r="D1" s="3"/>
      <c r="E1" s="4" t="s">
        <v>43</v>
      </c>
      <c r="F1" s="5"/>
      <c r="G1" s="5"/>
      <c r="H1" s="2"/>
      <c r="I1" s="3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5">
      <c r="A4" s="1"/>
      <c r="B4" s="59">
        <v>1996</v>
      </c>
      <c r="C4" s="59" t="s">
        <v>50</v>
      </c>
      <c r="D4" s="60" t="s">
        <v>45</v>
      </c>
      <c r="E4" s="61"/>
      <c r="F4" s="62" t="s">
        <v>46</v>
      </c>
      <c r="G4" s="63"/>
      <c r="H4" s="64"/>
      <c r="I4" s="59"/>
      <c r="J4" s="59"/>
      <c r="K4" s="59"/>
      <c r="L4" s="59"/>
      <c r="M4" s="59"/>
      <c r="N4" s="59"/>
      <c r="O4" s="35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5">
      <c r="A5" s="1"/>
      <c r="B5" s="59">
        <v>1997</v>
      </c>
      <c r="C5" s="59" t="s">
        <v>51</v>
      </c>
      <c r="D5" s="60" t="s">
        <v>45</v>
      </c>
      <c r="E5" s="61"/>
      <c r="F5" s="62" t="s">
        <v>46</v>
      </c>
      <c r="G5" s="63"/>
      <c r="H5" s="64"/>
      <c r="I5" s="59"/>
      <c r="J5" s="59"/>
      <c r="K5" s="59"/>
      <c r="L5" s="59"/>
      <c r="M5" s="59"/>
      <c r="N5" s="59"/>
      <c r="O5" s="35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25">
        <v>1998</v>
      </c>
      <c r="C6" s="25" t="s">
        <v>40</v>
      </c>
      <c r="D6" s="26" t="s">
        <v>38</v>
      </c>
      <c r="E6" s="25">
        <v>20</v>
      </c>
      <c r="F6" s="25">
        <v>0</v>
      </c>
      <c r="G6" s="25">
        <v>0</v>
      </c>
      <c r="H6" s="25">
        <v>15</v>
      </c>
      <c r="I6" s="25">
        <v>58</v>
      </c>
      <c r="J6" s="25">
        <v>29</v>
      </c>
      <c r="K6" s="25">
        <v>20</v>
      </c>
      <c r="L6" s="25">
        <v>9</v>
      </c>
      <c r="M6" s="25">
        <v>0</v>
      </c>
      <c r="N6" s="27">
        <v>0.50900000000000001</v>
      </c>
      <c r="O6" s="23">
        <f>PRODUCT(I6/N6)</f>
        <v>113.94891944990177</v>
      </c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5">
        <v>1999</v>
      </c>
      <c r="C7" s="25" t="s">
        <v>41</v>
      </c>
      <c r="D7" s="26" t="s">
        <v>38</v>
      </c>
      <c r="E7" s="25">
        <v>22</v>
      </c>
      <c r="F7" s="25">
        <v>0</v>
      </c>
      <c r="G7" s="25">
        <v>6</v>
      </c>
      <c r="H7" s="25">
        <v>14</v>
      </c>
      <c r="I7" s="25">
        <v>78</v>
      </c>
      <c r="J7" s="25">
        <v>27</v>
      </c>
      <c r="K7" s="25">
        <v>30</v>
      </c>
      <c r="L7" s="25">
        <v>15</v>
      </c>
      <c r="M7" s="25">
        <v>6</v>
      </c>
      <c r="N7" s="27">
        <v>0.53600000000000003</v>
      </c>
      <c r="O7" s="23">
        <f>PRODUCT(I7/N7)</f>
        <v>145.52238805970148</v>
      </c>
      <c r="P7" s="25">
        <v>3</v>
      </c>
      <c r="Q7" s="25">
        <v>0</v>
      </c>
      <c r="R7" s="25">
        <v>2</v>
      </c>
      <c r="S7" s="25">
        <v>0</v>
      </c>
      <c r="T7" s="25">
        <v>4</v>
      </c>
      <c r="U7" s="28"/>
      <c r="V7" s="28"/>
      <c r="W7" s="28"/>
      <c r="X7" s="28"/>
      <c r="Y7" s="28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5">
        <v>2000</v>
      </c>
      <c r="C8" s="25" t="s">
        <v>39</v>
      </c>
      <c r="D8" s="26" t="s">
        <v>38</v>
      </c>
      <c r="E8" s="25">
        <v>22</v>
      </c>
      <c r="F8" s="25">
        <v>0</v>
      </c>
      <c r="G8" s="25">
        <v>2</v>
      </c>
      <c r="H8" s="25">
        <v>18</v>
      </c>
      <c r="I8" s="25">
        <v>70</v>
      </c>
      <c r="J8" s="25">
        <v>28</v>
      </c>
      <c r="K8" s="25">
        <v>19</v>
      </c>
      <c r="L8" s="25">
        <v>21</v>
      </c>
      <c r="M8" s="25">
        <v>2</v>
      </c>
      <c r="N8" s="27">
        <v>0.54200000000000004</v>
      </c>
      <c r="O8" s="23">
        <f>PRODUCT(I8/N8)</f>
        <v>129.15129151291512</v>
      </c>
      <c r="P8" s="25">
        <v>11</v>
      </c>
      <c r="Q8" s="25">
        <v>0</v>
      </c>
      <c r="R8" s="25">
        <v>1</v>
      </c>
      <c r="S8" s="25">
        <v>7</v>
      </c>
      <c r="T8" s="25">
        <v>31</v>
      </c>
      <c r="U8" s="28"/>
      <c r="V8" s="28"/>
      <c r="W8" s="28"/>
      <c r="X8" s="28"/>
      <c r="Y8" s="28"/>
      <c r="Z8" s="25"/>
      <c r="AA8" s="25"/>
      <c r="AB8" s="25"/>
      <c r="AC8" s="25"/>
      <c r="AD8" s="25"/>
      <c r="AE8" s="25">
        <v>1</v>
      </c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25">
        <v>2001</v>
      </c>
      <c r="C9" s="25" t="s">
        <v>42</v>
      </c>
      <c r="D9" s="26" t="s">
        <v>38</v>
      </c>
      <c r="E9" s="25">
        <v>24</v>
      </c>
      <c r="F9" s="25">
        <v>1</v>
      </c>
      <c r="G9" s="25">
        <v>8</v>
      </c>
      <c r="H9" s="25">
        <v>19</v>
      </c>
      <c r="I9" s="25">
        <v>69</v>
      </c>
      <c r="J9" s="25">
        <v>14</v>
      </c>
      <c r="K9" s="25">
        <v>32</v>
      </c>
      <c r="L9" s="25">
        <v>14</v>
      </c>
      <c r="M9" s="25">
        <v>9</v>
      </c>
      <c r="N9" s="27">
        <v>0.54800000000000004</v>
      </c>
      <c r="O9" s="23">
        <f>PRODUCT(I9/N9)</f>
        <v>125.91240875912408</v>
      </c>
      <c r="P9" s="25">
        <v>3</v>
      </c>
      <c r="Q9" s="25">
        <v>0</v>
      </c>
      <c r="R9" s="25">
        <v>1</v>
      </c>
      <c r="S9" s="25">
        <v>0</v>
      </c>
      <c r="T9" s="25">
        <v>8</v>
      </c>
      <c r="U9" s="28"/>
      <c r="V9" s="28"/>
      <c r="W9" s="28"/>
      <c r="X9" s="28"/>
      <c r="Y9" s="28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15" t="s">
        <v>9</v>
      </c>
      <c r="C10" s="16"/>
      <c r="D10" s="14"/>
      <c r="E10" s="17">
        <f t="shared" ref="E10:M10" si="0">SUM(E6:E9)</f>
        <v>88</v>
      </c>
      <c r="F10" s="17">
        <f t="shared" si="0"/>
        <v>1</v>
      </c>
      <c r="G10" s="17">
        <f t="shared" si="0"/>
        <v>16</v>
      </c>
      <c r="H10" s="17">
        <f t="shared" si="0"/>
        <v>66</v>
      </c>
      <c r="I10" s="17">
        <f t="shared" si="0"/>
        <v>275</v>
      </c>
      <c r="J10" s="17">
        <f t="shared" si="0"/>
        <v>98</v>
      </c>
      <c r="K10" s="17">
        <f t="shared" si="0"/>
        <v>101</v>
      </c>
      <c r="L10" s="17">
        <f t="shared" si="0"/>
        <v>59</v>
      </c>
      <c r="M10" s="17">
        <f t="shared" si="0"/>
        <v>17</v>
      </c>
      <c r="N10" s="29">
        <f>PRODUCT(I10/O10)</f>
        <v>0.53446314797049543</v>
      </c>
      <c r="O10" s="30">
        <f>SUM(O6:O9)</f>
        <v>514.53500778164243</v>
      </c>
      <c r="P10" s="17">
        <f t="shared" ref="P10:AE10" si="1">SUM(P6:P9)</f>
        <v>17</v>
      </c>
      <c r="Q10" s="17">
        <f t="shared" si="1"/>
        <v>0</v>
      </c>
      <c r="R10" s="17">
        <f t="shared" si="1"/>
        <v>4</v>
      </c>
      <c r="S10" s="17">
        <f t="shared" si="1"/>
        <v>7</v>
      </c>
      <c r="T10" s="17">
        <f t="shared" si="1"/>
        <v>43</v>
      </c>
      <c r="U10" s="17">
        <f t="shared" si="1"/>
        <v>0</v>
      </c>
      <c r="V10" s="17">
        <f t="shared" si="1"/>
        <v>0</v>
      </c>
      <c r="W10" s="17">
        <f t="shared" si="1"/>
        <v>0</v>
      </c>
      <c r="X10" s="17">
        <f t="shared" si="1"/>
        <v>0</v>
      </c>
      <c r="Y10" s="17">
        <f t="shared" si="1"/>
        <v>0</v>
      </c>
      <c r="Z10" s="17">
        <f t="shared" si="1"/>
        <v>0</v>
      </c>
      <c r="AA10" s="17">
        <f t="shared" si="1"/>
        <v>0</v>
      </c>
      <c r="AB10" s="17">
        <f t="shared" si="1"/>
        <v>0</v>
      </c>
      <c r="AC10" s="17">
        <f t="shared" si="1"/>
        <v>0</v>
      </c>
      <c r="AD10" s="17">
        <f t="shared" si="1"/>
        <v>0</v>
      </c>
      <c r="AE10" s="17">
        <f t="shared" si="1"/>
        <v>1</v>
      </c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26" t="s">
        <v>2</v>
      </c>
      <c r="C11" s="31"/>
      <c r="D11" s="32">
        <f>SUM(F10:H10)+((I10-F10-G10)/3)+(E10/3)+(Z10*25)+(AA10*25)+(AB10*10)+(AC10*25)+(AD10*20)+(AE10*15)</f>
        <v>213.33333333333334</v>
      </c>
      <c r="E11" s="1"/>
      <c r="F11" s="1"/>
      <c r="G11" s="1"/>
      <c r="H11" s="1"/>
      <c r="I11" s="1"/>
      <c r="J11" s="1"/>
      <c r="K11" s="1"/>
      <c r="L11" s="1"/>
      <c r="M11" s="1"/>
      <c r="N11" s="3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23"/>
      <c r="AC11" s="1"/>
      <c r="AD11" s="34"/>
      <c r="AE11" s="1"/>
      <c r="AF11" s="22"/>
      <c r="AG11" s="7"/>
      <c r="AH11" s="7"/>
      <c r="AI11" s="7"/>
      <c r="AJ11" s="7"/>
      <c r="AK11" s="7"/>
    </row>
    <row r="12" spans="1:37" s="8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33"/>
      <c r="O12" s="35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23"/>
      <c r="AC12" s="1"/>
      <c r="AD12" s="1"/>
      <c r="AE12" s="1"/>
      <c r="AF12" s="22"/>
      <c r="AG12" s="7"/>
      <c r="AH12" s="7"/>
      <c r="AI12" s="7"/>
      <c r="AJ12" s="7"/>
      <c r="AK12" s="7"/>
    </row>
    <row r="13" spans="1:37" ht="15" customHeight="1" x14ac:dyDescent="0.25">
      <c r="A13" s="1"/>
      <c r="B13" s="21" t="s">
        <v>16</v>
      </c>
      <c r="C13" s="36"/>
      <c r="D13" s="36"/>
      <c r="E13" s="17" t="s">
        <v>4</v>
      </c>
      <c r="F13" s="17" t="s">
        <v>13</v>
      </c>
      <c r="G13" s="14" t="s">
        <v>14</v>
      </c>
      <c r="H13" s="17" t="s">
        <v>15</v>
      </c>
      <c r="I13" s="17" t="s">
        <v>3</v>
      </c>
      <c r="J13" s="1"/>
      <c r="K13" s="17" t="s">
        <v>25</v>
      </c>
      <c r="L13" s="17" t="s">
        <v>26</v>
      </c>
      <c r="M13" s="17" t="s">
        <v>27</v>
      </c>
      <c r="N13" s="29" t="s">
        <v>35</v>
      </c>
      <c r="O13" s="23"/>
      <c r="P13" s="37" t="s">
        <v>32</v>
      </c>
      <c r="Q13" s="11"/>
      <c r="R13" s="11"/>
      <c r="S13" s="11"/>
      <c r="T13" s="38"/>
      <c r="U13" s="38"/>
      <c r="V13" s="38"/>
      <c r="W13" s="38"/>
      <c r="X13" s="38"/>
      <c r="Y13" s="11"/>
      <c r="Z13" s="11"/>
      <c r="AA13" s="11"/>
      <c r="AB13" s="10"/>
      <c r="AC13" s="11"/>
      <c r="AD13" s="11"/>
      <c r="AE13" s="39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37" t="s">
        <v>17</v>
      </c>
      <c r="C14" s="11"/>
      <c r="D14" s="39"/>
      <c r="E14" s="25">
        <f>PRODUCT(E10)</f>
        <v>88</v>
      </c>
      <c r="F14" s="25">
        <f>PRODUCT(F10)</f>
        <v>1</v>
      </c>
      <c r="G14" s="25">
        <f>PRODUCT(G10)</f>
        <v>16</v>
      </c>
      <c r="H14" s="25">
        <f>PRODUCT(H10)</f>
        <v>66</v>
      </c>
      <c r="I14" s="25">
        <f>PRODUCT(I10)</f>
        <v>275</v>
      </c>
      <c r="J14" s="1"/>
      <c r="K14" s="40">
        <f>PRODUCT((F14+G14)/E14)</f>
        <v>0.19318181818181818</v>
      </c>
      <c r="L14" s="40">
        <f>PRODUCT(H14/E14)</f>
        <v>0.75</v>
      </c>
      <c r="M14" s="40">
        <f>PRODUCT(I14/E14)</f>
        <v>3.125</v>
      </c>
      <c r="N14" s="27">
        <f>PRODUCT(N10)</f>
        <v>0.53446314797049543</v>
      </c>
      <c r="O14" s="23">
        <f>PRODUCT(O10)</f>
        <v>514.53500778164243</v>
      </c>
      <c r="P14" s="66" t="s">
        <v>33</v>
      </c>
      <c r="Q14" s="67"/>
      <c r="R14" s="67"/>
      <c r="S14" s="68"/>
      <c r="T14" s="68"/>
      <c r="U14" s="68"/>
      <c r="V14" s="68"/>
      <c r="W14" s="68"/>
      <c r="X14" s="68"/>
      <c r="Y14" s="68"/>
      <c r="Z14" s="68"/>
      <c r="AA14" s="68"/>
      <c r="AB14" s="69"/>
      <c r="AC14" s="68"/>
      <c r="AD14" s="70"/>
      <c r="AE14" s="71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41" t="s">
        <v>18</v>
      </c>
      <c r="C15" s="42"/>
      <c r="D15" s="43"/>
      <c r="E15" s="25">
        <f>PRODUCT(P10)</f>
        <v>17</v>
      </c>
      <c r="F15" s="25">
        <f>PRODUCT(Q10)</f>
        <v>0</v>
      </c>
      <c r="G15" s="25">
        <f>PRODUCT(R10)</f>
        <v>4</v>
      </c>
      <c r="H15" s="25">
        <f>PRODUCT(S10)</f>
        <v>7</v>
      </c>
      <c r="I15" s="25">
        <f>PRODUCT(T10)</f>
        <v>43</v>
      </c>
      <c r="J15" s="1"/>
      <c r="K15" s="40">
        <f>PRODUCT((F15+G15)/E15)</f>
        <v>0.23529411764705882</v>
      </c>
      <c r="L15" s="40">
        <f>PRODUCT(H15/E15)</f>
        <v>0.41176470588235292</v>
      </c>
      <c r="M15" s="40">
        <f>PRODUCT(I15/E15)</f>
        <v>2.5294117647058822</v>
      </c>
      <c r="N15" s="27">
        <f>PRODUCT(I15/O15)</f>
        <v>0.55128205128205132</v>
      </c>
      <c r="O15" s="44">
        <v>78</v>
      </c>
      <c r="P15" s="72" t="s">
        <v>48</v>
      </c>
      <c r="Q15" s="73"/>
      <c r="R15" s="73"/>
      <c r="S15" s="74"/>
      <c r="T15" s="74"/>
      <c r="U15" s="74"/>
      <c r="V15" s="74"/>
      <c r="W15" s="74"/>
      <c r="X15" s="74"/>
      <c r="Y15" s="74"/>
      <c r="Z15" s="74"/>
      <c r="AA15" s="74"/>
      <c r="AB15" s="75"/>
      <c r="AC15" s="74"/>
      <c r="AD15" s="76"/>
      <c r="AE15" s="77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45" t="s">
        <v>19</v>
      </c>
      <c r="C16" s="46"/>
      <c r="D16" s="47"/>
      <c r="E16" s="28"/>
      <c r="F16" s="28"/>
      <c r="G16" s="28"/>
      <c r="H16" s="28"/>
      <c r="I16" s="28"/>
      <c r="J16" s="1"/>
      <c r="K16" s="48"/>
      <c r="L16" s="48"/>
      <c r="M16" s="48"/>
      <c r="N16" s="49"/>
      <c r="O16" s="23"/>
      <c r="P16" s="72" t="s">
        <v>49</v>
      </c>
      <c r="Q16" s="73"/>
      <c r="R16" s="73"/>
      <c r="S16" s="74"/>
      <c r="T16" s="74"/>
      <c r="U16" s="74"/>
      <c r="V16" s="74"/>
      <c r="W16" s="74"/>
      <c r="X16" s="74"/>
      <c r="Y16" s="74"/>
      <c r="Z16" s="74"/>
      <c r="AA16" s="74"/>
      <c r="AB16" s="75"/>
      <c r="AC16" s="74"/>
      <c r="AD16" s="76"/>
      <c r="AE16" s="77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50" t="s">
        <v>20</v>
      </c>
      <c r="C17" s="51"/>
      <c r="D17" s="52"/>
      <c r="E17" s="17">
        <f>SUM(E14:E16)</f>
        <v>105</v>
      </c>
      <c r="F17" s="17">
        <f>SUM(F14:F16)</f>
        <v>1</v>
      </c>
      <c r="G17" s="17">
        <f>SUM(G14:G16)</f>
        <v>20</v>
      </c>
      <c r="H17" s="17">
        <f>SUM(H14:H16)</f>
        <v>73</v>
      </c>
      <c r="I17" s="17">
        <f>SUM(I14:I16)</f>
        <v>318</v>
      </c>
      <c r="J17" s="1"/>
      <c r="K17" s="53">
        <f>PRODUCT((F17+G17)/E17)</f>
        <v>0.2</v>
      </c>
      <c r="L17" s="53">
        <f>PRODUCT(H17/E17)</f>
        <v>0.69523809523809521</v>
      </c>
      <c r="M17" s="53">
        <f>PRODUCT(I17/E17)</f>
        <v>3.0285714285714285</v>
      </c>
      <c r="N17" s="29">
        <f>PRODUCT(I17/O17)</f>
        <v>0.53667715126325077</v>
      </c>
      <c r="O17" s="23">
        <f>SUM(O14:O16)</f>
        <v>592.53500778164243</v>
      </c>
      <c r="P17" s="78" t="s">
        <v>34</v>
      </c>
      <c r="Q17" s="79"/>
      <c r="R17" s="79"/>
      <c r="S17" s="80"/>
      <c r="T17" s="80"/>
      <c r="U17" s="80"/>
      <c r="V17" s="80"/>
      <c r="W17" s="80"/>
      <c r="X17" s="80"/>
      <c r="Y17" s="80"/>
      <c r="Z17" s="80"/>
      <c r="AA17" s="80"/>
      <c r="AB17" s="81"/>
      <c r="AC17" s="80"/>
      <c r="AD17" s="80"/>
      <c r="AE17" s="82"/>
      <c r="AF17" s="22"/>
      <c r="AG17" s="7"/>
      <c r="AH17" s="7"/>
      <c r="AI17" s="7"/>
      <c r="AJ17" s="7"/>
      <c r="AK17" s="7"/>
    </row>
    <row r="18" spans="1:37" ht="15" customHeight="1" x14ac:dyDescent="0.25">
      <c r="A18" s="1"/>
      <c r="B18" s="34"/>
      <c r="C18" s="34"/>
      <c r="D18" s="34"/>
      <c r="E18" s="34"/>
      <c r="F18" s="34"/>
      <c r="G18" s="34"/>
      <c r="H18" s="34"/>
      <c r="I18" s="34"/>
      <c r="J18" s="1"/>
      <c r="K18" s="34"/>
      <c r="L18" s="34"/>
      <c r="M18" s="34"/>
      <c r="N18" s="33"/>
      <c r="O18" s="23"/>
      <c r="P18" s="1"/>
      <c r="Q18" s="1"/>
      <c r="R18" s="1"/>
      <c r="S18" s="1"/>
      <c r="T18" s="23"/>
      <c r="U18" s="23"/>
      <c r="V18" s="54"/>
      <c r="W18" s="1"/>
      <c r="X18" s="1"/>
      <c r="Y18" s="1"/>
      <c r="Z18" s="1"/>
      <c r="AA18" s="1"/>
      <c r="AB18" s="23"/>
      <c r="AC18" s="1"/>
      <c r="AD18" s="1"/>
      <c r="AE18" s="1"/>
      <c r="AF18" s="22"/>
      <c r="AG18" s="7"/>
      <c r="AH18" s="7"/>
      <c r="AI18" s="7"/>
      <c r="AJ18" s="7"/>
      <c r="AK18" s="7"/>
    </row>
    <row r="19" spans="1:37" ht="15" customHeight="1" x14ac:dyDescent="0.25">
      <c r="A19" s="1"/>
      <c r="B19" s="1" t="s">
        <v>36</v>
      </c>
      <c r="C19" s="1"/>
      <c r="D19" s="65" t="s">
        <v>47</v>
      </c>
      <c r="E19" s="1"/>
      <c r="F19" s="23"/>
      <c r="G19" s="1"/>
      <c r="H19" s="1"/>
      <c r="I19" s="1"/>
      <c r="J19" s="1"/>
      <c r="K19" s="1"/>
      <c r="L19" s="1"/>
      <c r="M19" s="1"/>
      <c r="N19" s="1"/>
      <c r="O19" s="23"/>
      <c r="P19" s="1"/>
      <c r="Q19" s="1"/>
      <c r="R19" s="1"/>
      <c r="S19" s="1"/>
      <c r="T19" s="23"/>
      <c r="U19" s="23"/>
      <c r="V19" s="54"/>
      <c r="W19" s="1"/>
      <c r="X19" s="1"/>
      <c r="Y19" s="1"/>
      <c r="Z19" s="1"/>
      <c r="AA19" s="1"/>
      <c r="AB19" s="23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1"/>
      <c r="C20" s="1"/>
      <c r="D20" s="1" t="s">
        <v>44</v>
      </c>
      <c r="E20" s="1"/>
      <c r="F20" s="23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23"/>
      <c r="U20" s="23"/>
      <c r="V20" s="54"/>
      <c r="W20" s="1"/>
      <c r="X20" s="1"/>
      <c r="Y20" s="1"/>
      <c r="Z20" s="1"/>
      <c r="AA20" s="1"/>
      <c r="AB20" s="23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7"/>
      <c r="AH21" s="7"/>
      <c r="AI21" s="7"/>
      <c r="AJ21" s="7"/>
      <c r="AK21" s="7"/>
    </row>
    <row r="22" spans="1:37" ht="15" customHeight="1" x14ac:dyDescent="0.2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7"/>
      <c r="AH22" s="7"/>
      <c r="AI22" s="7"/>
      <c r="AJ22" s="7"/>
      <c r="AK22" s="7"/>
    </row>
    <row r="23" spans="1:37" ht="15" customHeight="1" x14ac:dyDescent="0.2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7"/>
      <c r="AH23" s="7"/>
      <c r="AI23" s="7"/>
      <c r="AJ23" s="7"/>
      <c r="AK23" s="7"/>
    </row>
    <row r="24" spans="1:37" s="55" customFormat="1" ht="15" customHeight="1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7"/>
      <c r="AH24" s="7"/>
      <c r="AI24" s="7"/>
      <c r="AJ24" s="7"/>
      <c r="AK24" s="7"/>
    </row>
    <row r="25" spans="1:37" s="55" customFormat="1" ht="15" customHeight="1" x14ac:dyDescent="0.2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7"/>
      <c r="AH25" s="7"/>
      <c r="AI25" s="7"/>
      <c r="AJ25" s="7"/>
      <c r="AK25" s="7"/>
    </row>
    <row r="26" spans="1:37" s="55" customFormat="1" ht="15" customHeight="1" x14ac:dyDescent="0.2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7"/>
      <c r="AH26" s="7"/>
      <c r="AI26" s="7"/>
      <c r="AJ26" s="7"/>
      <c r="AK26" s="7"/>
    </row>
    <row r="27" spans="1:37" ht="15" customHeight="1" x14ac:dyDescent="0.2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7"/>
      <c r="AH27" s="7"/>
      <c r="AI27" s="7"/>
      <c r="AJ27" s="7"/>
      <c r="AK27" s="7"/>
    </row>
    <row r="28" spans="1:37" ht="15" customHeight="1" x14ac:dyDescent="0.2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7"/>
      <c r="AH28" s="7"/>
      <c r="AI28" s="7"/>
      <c r="AJ28" s="7"/>
      <c r="AK28" s="7"/>
    </row>
    <row r="29" spans="1:37" ht="15" customHeight="1" x14ac:dyDescent="0.2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7"/>
      <c r="AH29" s="7"/>
      <c r="AI29" s="7"/>
      <c r="AJ29" s="7"/>
      <c r="AK29" s="7"/>
    </row>
    <row r="30" spans="1:37" ht="15" customHeight="1" x14ac:dyDescent="0.2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7"/>
      <c r="AH30" s="7"/>
      <c r="AI30" s="7"/>
      <c r="AJ30" s="7"/>
      <c r="AK30" s="7"/>
    </row>
    <row r="31" spans="1:37" ht="15" customHeight="1" x14ac:dyDescent="0.2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7"/>
      <c r="AH31" s="7"/>
      <c r="AI31" s="7"/>
      <c r="AJ31" s="7"/>
      <c r="AK31" s="7"/>
    </row>
    <row r="32" spans="1:37" ht="15" customHeight="1" x14ac:dyDescent="0.2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7"/>
      <c r="AH32" s="7"/>
      <c r="AI32" s="7"/>
      <c r="AJ32" s="7"/>
      <c r="AK32" s="7"/>
    </row>
    <row r="33" spans="1:37" ht="15" customHeight="1" x14ac:dyDescent="0.2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7"/>
      <c r="AH33" s="7"/>
      <c r="AI33" s="7"/>
      <c r="AJ33" s="7"/>
      <c r="AK33" s="7"/>
    </row>
    <row r="34" spans="1:37" ht="15" customHeight="1" x14ac:dyDescent="0.2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7"/>
      <c r="AH34" s="7"/>
      <c r="AI34" s="7"/>
      <c r="AJ34" s="7"/>
      <c r="AK34" s="7"/>
    </row>
    <row r="35" spans="1:37" ht="15" customHeight="1" x14ac:dyDescent="0.2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7"/>
      <c r="AH35" s="7"/>
      <c r="AI35" s="7"/>
      <c r="AJ35" s="7"/>
      <c r="AK35" s="7"/>
    </row>
    <row r="36" spans="1:37" ht="15" customHeight="1" x14ac:dyDescent="0.2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7"/>
      <c r="AH36" s="7"/>
      <c r="AI36" s="7"/>
      <c r="AJ36" s="7"/>
      <c r="AK36" s="7"/>
    </row>
    <row r="37" spans="1:37" ht="15" customHeight="1" x14ac:dyDescent="0.2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7"/>
      <c r="AH37" s="7"/>
      <c r="AI37" s="7"/>
      <c r="AJ37" s="7"/>
      <c r="AK37" s="7"/>
    </row>
    <row r="38" spans="1:37" ht="15" customHeight="1" x14ac:dyDescent="0.2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7"/>
      <c r="AH38" s="7"/>
      <c r="AI38" s="7"/>
      <c r="AJ38" s="7"/>
      <c r="AK38" s="7"/>
    </row>
    <row r="39" spans="1:37" ht="15" customHeight="1" x14ac:dyDescent="0.2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7"/>
      <c r="AH39" s="7"/>
      <c r="AI39" s="7"/>
      <c r="AJ39" s="7"/>
      <c r="AK39" s="7"/>
    </row>
    <row r="40" spans="1:37" ht="15" customHeight="1" x14ac:dyDescent="0.2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7"/>
      <c r="AH40" s="7"/>
      <c r="AI40" s="7"/>
      <c r="AJ40" s="7"/>
      <c r="AK40" s="7"/>
    </row>
    <row r="41" spans="1:37" ht="15" customHeight="1" x14ac:dyDescent="0.2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7"/>
      <c r="AH41" s="7"/>
      <c r="AI41" s="7"/>
      <c r="AJ41" s="7"/>
      <c r="AK41" s="7"/>
    </row>
    <row r="42" spans="1:37" ht="15" customHeight="1" x14ac:dyDescent="0.2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7"/>
      <c r="AH42" s="7"/>
      <c r="AI42" s="7"/>
      <c r="AJ42" s="7"/>
      <c r="AK42" s="7"/>
    </row>
    <row r="43" spans="1:37" ht="15" customHeight="1" x14ac:dyDescent="0.2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7"/>
      <c r="AH43" s="7"/>
      <c r="AI43" s="7"/>
      <c r="AJ43" s="7"/>
      <c r="AK43" s="7"/>
    </row>
    <row r="44" spans="1:37" ht="15" customHeight="1" x14ac:dyDescent="0.2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7"/>
      <c r="AH44" s="7"/>
      <c r="AI44" s="7"/>
      <c r="AJ44" s="7"/>
      <c r="AK44" s="7"/>
    </row>
    <row r="45" spans="1:37" ht="15" customHeight="1" x14ac:dyDescent="0.2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7"/>
      <c r="AH45" s="7"/>
      <c r="AI45" s="7"/>
      <c r="AJ45" s="7"/>
      <c r="AK45" s="7"/>
    </row>
    <row r="46" spans="1:37" ht="15" customHeight="1" x14ac:dyDescent="0.2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7"/>
      <c r="AH46" s="7"/>
      <c r="AI46" s="7"/>
      <c r="AJ46" s="7"/>
      <c r="AK46" s="7"/>
    </row>
    <row r="47" spans="1:37" ht="15" customHeight="1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7"/>
      <c r="AH47" s="7"/>
      <c r="AI47" s="7"/>
      <c r="AJ47" s="7"/>
      <c r="AK47" s="7"/>
    </row>
    <row r="48" spans="1:37" ht="15" customHeight="1" x14ac:dyDescent="0.2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7"/>
      <c r="AH48" s="7"/>
      <c r="AI48" s="7"/>
      <c r="AJ48" s="7"/>
      <c r="AK48" s="7"/>
    </row>
    <row r="49" spans="1:37" ht="15" customHeight="1" x14ac:dyDescent="0.2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7"/>
      <c r="AH49" s="7"/>
      <c r="AI49" s="7"/>
      <c r="AJ49" s="7"/>
      <c r="AK49" s="7"/>
    </row>
    <row r="50" spans="1:37" ht="15" customHeight="1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7"/>
      <c r="AH50" s="7"/>
      <c r="AI50" s="7"/>
      <c r="AJ50" s="7"/>
      <c r="AK50" s="7"/>
    </row>
    <row r="51" spans="1:37" ht="15" customHeight="1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7"/>
      <c r="AH51" s="7"/>
      <c r="AI51" s="7"/>
      <c r="AJ51" s="7"/>
      <c r="AK51" s="7"/>
    </row>
    <row r="52" spans="1:37" ht="1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7"/>
      <c r="AH52" s="7"/>
      <c r="AI52" s="7"/>
      <c r="AJ52" s="7"/>
      <c r="AK52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2023-10-23T07:39:57Z</dcterms:modified>
</cp:coreProperties>
</file>